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8955"/>
  </bookViews>
  <sheets>
    <sheet name="Sheet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50" i="1" l="1"/>
  <c r="E40" i="1"/>
  <c r="D40" i="1"/>
  <c r="E22" i="1"/>
  <c r="G22" i="1"/>
  <c r="D22" i="1"/>
  <c r="C24" i="1"/>
  <c r="F30" i="1"/>
  <c r="G30" i="1"/>
  <c r="D30" i="1"/>
  <c r="E11" i="1"/>
  <c r="F11" i="1"/>
  <c r="D11" i="1"/>
  <c r="E30" i="1" l="1"/>
</calcChain>
</file>

<file path=xl/sharedStrings.xml><?xml version="1.0" encoding="utf-8"?>
<sst xmlns="http://schemas.openxmlformats.org/spreadsheetml/2006/main" count="33" uniqueCount="22">
  <si>
    <t>SELECTED OIL SECTOR DATA WEEKLY</t>
  </si>
  <si>
    <t>CRUDE OIL PRICES</t>
  </si>
  <si>
    <t>DATE</t>
  </si>
  <si>
    <t>BRENT DATED</t>
  </si>
  <si>
    <t>BONNY LIGHT  ($/bbl)</t>
  </si>
  <si>
    <t>WTI MIDLAND  ($/bbl)</t>
  </si>
  <si>
    <t>WEEKLY AVERAGE</t>
  </si>
  <si>
    <t>PMS PRICING COMPONENTS</t>
  </si>
  <si>
    <t>NNPC</t>
  </si>
  <si>
    <t>PRODUCT COST ($/MT)</t>
  </si>
  <si>
    <t>EOMP (N/LITRE)</t>
  </si>
  <si>
    <t>REGULATED PRICE N/LITRE</t>
  </si>
  <si>
    <t>OTHER  MARKETERS</t>
  </si>
  <si>
    <t>EXCHANGE RATE</t>
  </si>
  <si>
    <t>PARALLEL MARKET N/S</t>
  </si>
  <si>
    <t>DAILY CBN RATE N/$</t>
  </si>
  <si>
    <t>FREIGHT RATES (30,000mt CARGO)</t>
  </si>
  <si>
    <t>$/MT</t>
  </si>
  <si>
    <t>-</t>
  </si>
  <si>
    <t>LANDING COST (N/LITRE)</t>
  </si>
  <si>
    <t>LANDING COSt (N/LITRE)</t>
  </si>
  <si>
    <t>JUNE 30 -JULY 06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</si>
</sst>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3" fillId="2" borderId="0" xfId="0" applyFont="1" applyFill="1"/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50"/>
  <sheetViews>
    <sheetView tabSelected="1" workbookViewId="0">
      <selection activeCell="C1" sqref="C1:G50"/>
    </sheetView>
  </sheetViews>
  <sheetFormatPr defaultRowHeight="15" x14ac:dyDescent="0.25"/>
  <cols>
    <col min="2" max="2" width="2.140625" customWidth="1"/>
    <col min="3" max="3" width="17.85546875" customWidth="1"/>
    <col min="4" max="4" width="21.5703125" customWidth="1"/>
    <col min="5" max="5" width="24.140625" customWidth="1"/>
    <col min="6" max="6" width="20.85546875" customWidth="1"/>
    <col min="7" max="7" width="24.28515625" customWidth="1"/>
  </cols>
  <sheetData>
    <row r="1" spans="3:11" ht="18.75" x14ac:dyDescent="0.3">
      <c r="C1" s="12" t="s">
        <v>0</v>
      </c>
      <c r="D1" s="12"/>
      <c r="E1" s="12"/>
      <c r="F1" s="12"/>
      <c r="K1" s="1"/>
    </row>
    <row r="2" spans="3:11" ht="18.75" x14ac:dyDescent="0.3">
      <c r="C2" s="12" t="s">
        <v>21</v>
      </c>
      <c r="D2" s="12"/>
      <c r="E2" s="12"/>
      <c r="F2" s="12"/>
      <c r="K2" s="1"/>
    </row>
    <row r="4" spans="3:11" x14ac:dyDescent="0.25">
      <c r="C4" s="11" t="s">
        <v>1</v>
      </c>
      <c r="D4" s="11"/>
      <c r="E4" s="11"/>
      <c r="F4" s="11"/>
    </row>
    <row r="5" spans="3:11" x14ac:dyDescent="0.25">
      <c r="C5" s="2" t="s">
        <v>2</v>
      </c>
      <c r="D5" s="2" t="s">
        <v>3</v>
      </c>
      <c r="E5" s="2" t="s">
        <v>4</v>
      </c>
      <c r="F5" s="2" t="s">
        <v>5</v>
      </c>
    </row>
    <row r="6" spans="3:11" x14ac:dyDescent="0.25">
      <c r="C6" s="3">
        <v>42915</v>
      </c>
      <c r="D6" s="2">
        <v>47.08</v>
      </c>
      <c r="E6" s="2">
        <v>47.66</v>
      </c>
      <c r="F6" s="2">
        <v>44.08</v>
      </c>
    </row>
    <row r="7" spans="3:11" x14ac:dyDescent="0.25">
      <c r="C7" s="3">
        <v>42916</v>
      </c>
      <c r="D7" s="2">
        <v>47.39</v>
      </c>
      <c r="E7" s="2">
        <v>47.81</v>
      </c>
      <c r="F7" s="2">
        <v>45.09</v>
      </c>
    </row>
    <row r="8" spans="3:11" x14ac:dyDescent="0.25">
      <c r="C8" s="3">
        <v>42919</v>
      </c>
      <c r="D8" s="2">
        <v>48.95</v>
      </c>
      <c r="E8" s="2">
        <v>49.24</v>
      </c>
      <c r="F8" s="2" t="s">
        <v>18</v>
      </c>
    </row>
    <row r="9" spans="3:11" x14ac:dyDescent="0.25">
      <c r="C9" s="3">
        <v>42920</v>
      </c>
      <c r="D9" s="2">
        <v>49.29</v>
      </c>
      <c r="E9" s="2">
        <v>49.47</v>
      </c>
      <c r="F9" s="2" t="s">
        <v>18</v>
      </c>
    </row>
    <row r="10" spans="3:11" x14ac:dyDescent="0.25">
      <c r="C10" s="3">
        <v>42921</v>
      </c>
      <c r="D10" s="2">
        <v>47.63</v>
      </c>
      <c r="E10" s="4">
        <v>47.8</v>
      </c>
      <c r="F10" s="2">
        <v>44.13</v>
      </c>
    </row>
    <row r="11" spans="3:11" x14ac:dyDescent="0.25">
      <c r="C11" s="5" t="s">
        <v>6</v>
      </c>
      <c r="D11" s="6">
        <f>AVERAGE(D6:D10)</f>
        <v>48.067999999999998</v>
      </c>
      <c r="E11" s="6">
        <f t="shared" ref="E11:F11" si="0">AVERAGE(E6:E10)</f>
        <v>48.396000000000001</v>
      </c>
      <c r="F11" s="6">
        <f t="shared" si="0"/>
        <v>44.433333333333337</v>
      </c>
    </row>
    <row r="14" spans="3:11" x14ac:dyDescent="0.25">
      <c r="C14" s="11" t="s">
        <v>7</v>
      </c>
      <c r="D14" s="11"/>
      <c r="E14" s="11"/>
      <c r="F14" s="11"/>
      <c r="G14" s="7"/>
    </row>
    <row r="15" spans="3:11" x14ac:dyDescent="0.25">
      <c r="C15" s="1" t="s">
        <v>8</v>
      </c>
    </row>
    <row r="16" spans="3:11" x14ac:dyDescent="0.25">
      <c r="C16" s="2" t="s">
        <v>2</v>
      </c>
      <c r="D16" s="2" t="s">
        <v>9</v>
      </c>
      <c r="E16" s="2" t="s">
        <v>19</v>
      </c>
      <c r="F16" s="2" t="s">
        <v>10</v>
      </c>
      <c r="G16" s="2" t="s">
        <v>11</v>
      </c>
    </row>
    <row r="17" spans="3:7" x14ac:dyDescent="0.25">
      <c r="C17" s="3">
        <v>42915</v>
      </c>
      <c r="D17" s="4">
        <v>504</v>
      </c>
      <c r="E17" s="4">
        <v>125.28</v>
      </c>
      <c r="F17" s="4">
        <v>144.65</v>
      </c>
      <c r="G17" s="4">
        <v>145</v>
      </c>
    </row>
    <row r="18" spans="3:7" x14ac:dyDescent="0.25">
      <c r="C18" s="3">
        <v>42916</v>
      </c>
      <c r="D18" s="4">
        <v>502.5</v>
      </c>
      <c r="E18" s="4">
        <v>124.94</v>
      </c>
      <c r="F18" s="4">
        <v>144.31</v>
      </c>
      <c r="G18" s="4">
        <v>145</v>
      </c>
    </row>
    <row r="19" spans="3:7" x14ac:dyDescent="0.25">
      <c r="C19" s="3">
        <v>42919</v>
      </c>
      <c r="D19" s="4">
        <v>515</v>
      </c>
      <c r="E19" s="4">
        <v>127.81</v>
      </c>
      <c r="F19" s="4">
        <v>147.18</v>
      </c>
      <c r="G19" s="4">
        <v>145</v>
      </c>
    </row>
    <row r="20" spans="3:7" x14ac:dyDescent="0.25">
      <c r="C20" s="3">
        <v>42920</v>
      </c>
      <c r="D20" s="4">
        <v>514.5</v>
      </c>
      <c r="E20" s="4">
        <v>127.43</v>
      </c>
      <c r="F20" s="4">
        <v>146.80000000000001</v>
      </c>
      <c r="G20" s="4">
        <v>145</v>
      </c>
    </row>
    <row r="21" spans="3:7" x14ac:dyDescent="0.25">
      <c r="C21" s="3">
        <v>42921</v>
      </c>
      <c r="D21" s="4">
        <v>505</v>
      </c>
      <c r="E21" s="4">
        <v>125.53</v>
      </c>
      <c r="F21" s="4">
        <v>144.9</v>
      </c>
      <c r="G21" s="4">
        <v>145</v>
      </c>
    </row>
    <row r="22" spans="3:7" x14ac:dyDescent="0.25">
      <c r="C22" s="5" t="s">
        <v>6</v>
      </c>
      <c r="D22" s="6">
        <f>AVERAGE(D17:D21)</f>
        <v>508.2</v>
      </c>
      <c r="E22" s="6">
        <f t="shared" ref="E22:G22" si="1">AVERAGE(E17:E21)</f>
        <v>126.19800000000001</v>
      </c>
      <c r="F22" s="6">
        <f t="shared" si="1"/>
        <v>145.56800000000001</v>
      </c>
      <c r="G22" s="6">
        <f t="shared" si="1"/>
        <v>145</v>
      </c>
    </row>
    <row r="23" spans="3:7" x14ac:dyDescent="0.25">
      <c r="C23" s="1" t="s">
        <v>12</v>
      </c>
    </row>
    <row r="24" spans="3:7" x14ac:dyDescent="0.25">
      <c r="C24" s="2" t="str">
        <f>C5</f>
        <v>DATE</v>
      </c>
      <c r="D24" s="2" t="s">
        <v>9</v>
      </c>
      <c r="E24" s="2" t="s">
        <v>20</v>
      </c>
      <c r="F24" s="2" t="s">
        <v>10</v>
      </c>
      <c r="G24" s="2" t="s">
        <v>11</v>
      </c>
    </row>
    <row r="25" spans="3:7" x14ac:dyDescent="0.25">
      <c r="C25" s="3">
        <v>42915</v>
      </c>
      <c r="D25" s="4">
        <v>504</v>
      </c>
      <c r="E25" s="4">
        <v>127.85</v>
      </c>
      <c r="F25" s="4">
        <v>147.22</v>
      </c>
      <c r="G25" s="4">
        <v>145</v>
      </c>
    </row>
    <row r="26" spans="3:7" x14ac:dyDescent="0.25">
      <c r="C26" s="3">
        <v>42916</v>
      </c>
      <c r="D26" s="4">
        <v>502.5</v>
      </c>
      <c r="E26" s="4">
        <v>127.5</v>
      </c>
      <c r="F26" s="4">
        <v>146.87</v>
      </c>
      <c r="G26" s="4">
        <v>145</v>
      </c>
    </row>
    <row r="27" spans="3:7" x14ac:dyDescent="0.25">
      <c r="C27" s="3">
        <v>42919</v>
      </c>
      <c r="D27" s="4">
        <v>515</v>
      </c>
      <c r="E27" s="4">
        <v>130.43</v>
      </c>
      <c r="F27" s="4">
        <v>149.80000000000001</v>
      </c>
      <c r="G27" s="4">
        <v>145</v>
      </c>
    </row>
    <row r="28" spans="3:7" x14ac:dyDescent="0.25">
      <c r="C28" s="3">
        <v>42920</v>
      </c>
      <c r="D28" s="4">
        <v>514.5</v>
      </c>
      <c r="E28" s="4">
        <v>130.05000000000001</v>
      </c>
      <c r="F28" s="4">
        <v>149.41999999999999</v>
      </c>
      <c r="G28" s="4">
        <v>145</v>
      </c>
    </row>
    <row r="29" spans="3:7" x14ac:dyDescent="0.25">
      <c r="C29" s="3">
        <v>42921</v>
      </c>
      <c r="D29" s="4">
        <v>505</v>
      </c>
      <c r="E29" s="4">
        <v>128.1</v>
      </c>
      <c r="F29" s="4">
        <v>147.47</v>
      </c>
      <c r="G29" s="4">
        <v>145</v>
      </c>
    </row>
    <row r="30" spans="3:7" x14ac:dyDescent="0.25">
      <c r="C30" s="5" t="s">
        <v>6</v>
      </c>
      <c r="D30" s="6">
        <f>AVERAGE(D25:D29)</f>
        <v>508.2</v>
      </c>
      <c r="E30" s="6">
        <f t="shared" ref="E30:G30" si="2">AVERAGE(E25:E29)</f>
        <v>128.786</v>
      </c>
      <c r="F30" s="6">
        <f t="shared" si="2"/>
        <v>148.15600000000001</v>
      </c>
      <c r="G30" s="6">
        <f t="shared" si="2"/>
        <v>145</v>
      </c>
    </row>
    <row r="31" spans="3:7" s="10" customFormat="1" x14ac:dyDescent="0.25">
      <c r="C31" s="8"/>
      <c r="D31" s="9"/>
      <c r="E31" s="9"/>
      <c r="F31" s="9"/>
      <c r="G31" s="9"/>
    </row>
    <row r="32" spans="3:7" s="10" customFormat="1" x14ac:dyDescent="0.25">
      <c r="C32" s="8"/>
      <c r="D32" s="9"/>
      <c r="E32" s="9"/>
      <c r="F32" s="9"/>
      <c r="G32" s="9"/>
    </row>
    <row r="33" spans="3:7" x14ac:dyDescent="0.25">
      <c r="C33" s="11" t="s">
        <v>13</v>
      </c>
      <c r="D33" s="11"/>
      <c r="E33" s="11"/>
    </row>
    <row r="34" spans="3:7" x14ac:dyDescent="0.25">
      <c r="C34" s="2" t="s">
        <v>2</v>
      </c>
      <c r="D34" s="2" t="s">
        <v>15</v>
      </c>
      <c r="E34" s="2" t="s">
        <v>14</v>
      </c>
      <c r="F34" s="2"/>
      <c r="G34" s="2"/>
    </row>
    <row r="35" spans="3:7" x14ac:dyDescent="0.25">
      <c r="C35" s="3">
        <v>42915</v>
      </c>
      <c r="D35" s="4">
        <v>305.89999999999998</v>
      </c>
      <c r="E35" s="4">
        <v>368</v>
      </c>
      <c r="F35" s="4"/>
      <c r="G35" s="4"/>
    </row>
    <row r="36" spans="3:7" x14ac:dyDescent="0.25">
      <c r="C36" s="3">
        <v>42916</v>
      </c>
      <c r="D36" s="4">
        <v>305.89999999999998</v>
      </c>
      <c r="E36" s="4">
        <v>367</v>
      </c>
      <c r="F36" s="4"/>
      <c r="G36" s="4"/>
    </row>
    <row r="37" spans="3:7" x14ac:dyDescent="0.25">
      <c r="C37" s="3">
        <v>42919</v>
      </c>
      <c r="D37" s="4">
        <v>305.95</v>
      </c>
      <c r="E37" s="4">
        <v>365</v>
      </c>
      <c r="F37" s="4"/>
      <c r="G37" s="4"/>
    </row>
    <row r="38" spans="3:7" x14ac:dyDescent="0.25">
      <c r="C38" s="3">
        <v>42920</v>
      </c>
      <c r="D38" s="4">
        <v>305.95</v>
      </c>
      <c r="E38" s="4">
        <v>366</v>
      </c>
      <c r="F38" s="4"/>
      <c r="G38" s="4"/>
    </row>
    <row r="39" spans="3:7" x14ac:dyDescent="0.25">
      <c r="C39" s="3">
        <v>42921</v>
      </c>
      <c r="D39" s="4">
        <v>305.95</v>
      </c>
      <c r="E39" s="4">
        <v>365</v>
      </c>
      <c r="F39" s="4"/>
      <c r="G39" s="4"/>
    </row>
    <row r="40" spans="3:7" x14ac:dyDescent="0.25">
      <c r="C40" s="5" t="s">
        <v>6</v>
      </c>
      <c r="D40" s="6">
        <f>AVERAGE(D35:D39)</f>
        <v>305.93</v>
      </c>
      <c r="E40" s="6">
        <f t="shared" ref="E40" si="3">AVERAGE(E35:E39)</f>
        <v>366.2</v>
      </c>
      <c r="F40" s="9"/>
      <c r="G40" s="9"/>
    </row>
    <row r="43" spans="3:7" x14ac:dyDescent="0.25">
      <c r="C43" s="11" t="s">
        <v>16</v>
      </c>
      <c r="D43" s="11"/>
      <c r="E43" s="11"/>
    </row>
    <row r="44" spans="3:7" x14ac:dyDescent="0.25">
      <c r="C44" s="2" t="s">
        <v>2</v>
      </c>
      <c r="D44" s="2"/>
      <c r="E44" s="2" t="s">
        <v>17</v>
      </c>
    </row>
    <row r="45" spans="3:7" x14ac:dyDescent="0.25">
      <c r="C45" s="3">
        <v>42915</v>
      </c>
      <c r="D45" s="4"/>
      <c r="E45" s="4">
        <v>17.149999999999999</v>
      </c>
    </row>
    <row r="46" spans="3:7" x14ac:dyDescent="0.25">
      <c r="C46" s="3">
        <v>42916</v>
      </c>
      <c r="D46" s="4"/>
      <c r="E46" s="4">
        <v>17.149999999999999</v>
      </c>
    </row>
    <row r="47" spans="3:7" x14ac:dyDescent="0.25">
      <c r="C47" s="3">
        <v>42919</v>
      </c>
      <c r="D47" s="4"/>
      <c r="E47" s="4">
        <v>17.149999999999999</v>
      </c>
    </row>
    <row r="48" spans="3:7" x14ac:dyDescent="0.25">
      <c r="C48" s="3">
        <v>42920</v>
      </c>
      <c r="D48" s="4"/>
      <c r="E48" s="4">
        <v>16</v>
      </c>
    </row>
    <row r="49" spans="3:5" x14ac:dyDescent="0.25">
      <c r="C49" s="3">
        <v>42921</v>
      </c>
      <c r="D49" s="4"/>
      <c r="E49" s="4">
        <v>17.149999999999999</v>
      </c>
    </row>
    <row r="50" spans="3:5" x14ac:dyDescent="0.25">
      <c r="C50" s="5" t="s">
        <v>6</v>
      </c>
      <c r="D50" s="6"/>
      <c r="E50" s="6">
        <f t="shared" ref="E50" si="4">AVERAGE(E45:E49)</f>
        <v>16.919999999999998</v>
      </c>
    </row>
  </sheetData>
  <mergeCells count="6">
    <mergeCell ref="C43:E43"/>
    <mergeCell ref="C1:F1"/>
    <mergeCell ref="C2:F2"/>
    <mergeCell ref="C4:F4"/>
    <mergeCell ref="C14:F14"/>
    <mergeCell ref="C33:E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Yemi Kale</dc:creator>
  <cp:lastModifiedBy>Yemi Kale</cp:lastModifiedBy>
  <dcterms:created xsi:type="dcterms:W3CDTF">2017-07-07T13:04:10Z</dcterms:created>
  <dcterms:modified xsi:type="dcterms:W3CDTF">2017-07-11T23:12:41Z</dcterms:modified>
</cp:coreProperties>
</file>